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blikacje_WA\W_opracowaniu_WA\SYGNALNE\Ochrona środowiska\2021\net\"/>
    </mc:Choice>
  </mc:AlternateContent>
  <bookViews>
    <workbookView xWindow="0" yWindow="0" windowWidth="23040" windowHeight="9195" tabRatio="749" activeTab="1"/>
  </bookViews>
  <sheets>
    <sheet name="Spis wykresów" sheetId="5" r:id="rId1"/>
    <sheet name="Zużycie wody" sheetId="2" r:id="rId2"/>
    <sheet name="Zanieczyszczenie powietrza" sheetId="1" r:id="rId3"/>
    <sheet name="Odpady selektywne" sheetId="3" r:id="rId4"/>
    <sheet name="Nakłady na ochronę środowiska" sheetId="4" r:id="rId5"/>
  </sheets>
  <definedNames>
    <definedName name="_xlnm._FilterDatabase" localSheetId="3" hidden="1">'Odpady selektywne'!$A$3:$C$9</definedName>
    <definedName name="_xlnm._FilterDatabase" localSheetId="2" hidden="1">'Zanieczyszczenie powietrza'!$C$3:$C$31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4" l="1"/>
  <c r="C13" i="4"/>
  <c r="C5" i="4"/>
  <c r="C4" i="4" l="1"/>
  <c r="E6" i="4" l="1"/>
  <c r="E7" i="4"/>
  <c r="E8" i="4"/>
  <c r="E9" i="4"/>
  <c r="E10" i="4"/>
  <c r="E11" i="4"/>
  <c r="E12" i="4"/>
  <c r="E13" i="4"/>
  <c r="E4" i="4"/>
  <c r="C6" i="4"/>
  <c r="C7" i="4"/>
  <c r="C8" i="4"/>
  <c r="C9" i="4"/>
  <c r="C10" i="4"/>
  <c r="C11" i="4"/>
  <c r="C12" i="4"/>
  <c r="C10" i="3" l="1"/>
  <c r="C6" i="3" l="1"/>
  <c r="C8" i="3"/>
  <c r="C9" i="3"/>
  <c r="C5" i="3"/>
  <c r="C4" i="3"/>
  <c r="C7" i="3"/>
</calcChain>
</file>

<file path=xl/sharedStrings.xml><?xml version="1.0" encoding="utf-8"?>
<sst xmlns="http://schemas.openxmlformats.org/spreadsheetml/2006/main" count="80" uniqueCount="71">
  <si>
    <t>Powiat</t>
  </si>
  <si>
    <t>Emisja zanieczyszczeń pyłowych z zakładów szczególnie uciążliwych dla czystości powietrza (w tonach)</t>
  </si>
  <si>
    <t>Emisja zanieczyszczeń gazowych z zakładów szczególnie uciążliwych dla czystości powietrza (w tonach)</t>
  </si>
  <si>
    <t>Dolnośląskie</t>
  </si>
  <si>
    <t>Polska</t>
  </si>
  <si>
    <t>papier i tektura</t>
  </si>
  <si>
    <t>szkło</t>
  </si>
  <si>
    <t>tworzywa sztuczne</t>
  </si>
  <si>
    <t>metale</t>
  </si>
  <si>
    <t>wielkogabarytowe</t>
  </si>
  <si>
    <t>biodegradowalne</t>
  </si>
  <si>
    <t>Masa (w tys. t)</t>
  </si>
  <si>
    <t>pozostałe</t>
  </si>
  <si>
    <t>Ogółem</t>
  </si>
  <si>
    <t>Środki własne</t>
  </si>
  <si>
    <t>Środki z budżetu centralnego</t>
  </si>
  <si>
    <t>Środki z budżetu powiatu</t>
  </si>
  <si>
    <t>Środki z budżetu gminy</t>
  </si>
  <si>
    <t>Środki z zagranicy</t>
  </si>
  <si>
    <t>Fundusze ekologiczne</t>
  </si>
  <si>
    <t>Inne środki</t>
  </si>
  <si>
    <t>Kredyty i pożyczki krajowe</t>
  </si>
  <si>
    <t>Powiat bolesławiecki</t>
  </si>
  <si>
    <t>Powiat dzierżoniowski</t>
  </si>
  <si>
    <t>Powiat głogowski</t>
  </si>
  <si>
    <t>Powiat górowski</t>
  </si>
  <si>
    <t>Powiat jaworski</t>
  </si>
  <si>
    <t>Powiat karkonoski</t>
  </si>
  <si>
    <t>Powiat kamiennogórski</t>
  </si>
  <si>
    <t>Powiat kłodzki</t>
  </si>
  <si>
    <t>Powiat legnicki</t>
  </si>
  <si>
    <t>Powiat lubański</t>
  </si>
  <si>
    <t>Powiat lubiński</t>
  </si>
  <si>
    <t>Powiat lwówecki</t>
  </si>
  <si>
    <t>Powiat oleśnicki</t>
  </si>
  <si>
    <t>Powiat oławski</t>
  </si>
  <si>
    <t>Powiat polkowicki</t>
  </si>
  <si>
    <t>Powiat strzeliński</t>
  </si>
  <si>
    <t>Powiat średzki</t>
  </si>
  <si>
    <t>Powiat świdnicki</t>
  </si>
  <si>
    <t>Powiat trzebnicki</t>
  </si>
  <si>
    <t>Powiat wałbrzyski</t>
  </si>
  <si>
    <t>Powiat wołowski</t>
  </si>
  <si>
    <t>Powiat wrocławski</t>
  </si>
  <si>
    <t>Powiat zgorzelecki</t>
  </si>
  <si>
    <t>Powiat złotoryjski</t>
  </si>
  <si>
    <t>Powiat m.Jelenia Góra</t>
  </si>
  <si>
    <t>Powiat m.Legnica</t>
  </si>
  <si>
    <t>Powiat m.Wrocław</t>
  </si>
  <si>
    <t>Powiat m.Wałbrzych od 2013</t>
  </si>
  <si>
    <t>Powiat milicki</t>
  </si>
  <si>
    <t>Powiat ząbkowicki</t>
  </si>
  <si>
    <t>brak</t>
  </si>
  <si>
    <t>Wykres 1. Struktura zużycia wody w województwie dolnośląskim i w Polsce w 2021 r.</t>
  </si>
  <si>
    <t>Wykres 2. Emisja zanieczyszczeń pyłowych i gazowych według powiatów w 2021 r.</t>
  </si>
  <si>
    <t>Wykres 3. Struktura odpadów komunalnych zebranych selektywnie w 2021 r.</t>
  </si>
  <si>
    <t>Wykres 4. Struktura nakładów na środki trwałe służące ochronie środowiska i gospodarce wodnej w 2021 r.</t>
  </si>
  <si>
    <t>Przemysł w %</t>
  </si>
  <si>
    <t>Eksploatacja sieci wodociągowej w %</t>
  </si>
  <si>
    <r>
      <t>Zużycie całkowite 
w hm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</si>
  <si>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Wyszczególnienie</t>
  </si>
  <si>
    <t>Odpady ogółem</t>
  </si>
  <si>
    <t>Udział w %</t>
  </si>
  <si>
    <t>Wykres 4. Struktura nakładów w województwie dolnośląskim na środki trwałe służące ochronie środowiska i gospodarce wodnej w 2021 r.</t>
  </si>
  <si>
    <t>Środki z budżetu województwa</t>
  </si>
  <si>
    <t>Środki z budżetu ogółem:</t>
  </si>
  <si>
    <t>Nakłady na środki trwałe służące ochronie środowiska w mln zł</t>
  </si>
  <si>
    <t>Nakłady na środki trwałe służące gospodarce wodnej w mln zł</t>
  </si>
  <si>
    <t>Udział nakładów na środki trwałe służące gospodarce wodnej w %</t>
  </si>
  <si>
    <t>Udział nakładów na środki trwałe służące ochronie środowiska w %</t>
  </si>
  <si>
    <t>Napełnianie i uzupełnianie stawów rybnych w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</si>
</sst>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"/>
    <numFmt numFmtId="166" formatCode="#,##0.0"/>
  </numFmts>
  <fonts count="7" x14ac:knownFonts="1">
    <font>
      <sz val="11"/>
      <color theme="1"/>
      <name val="Calibri"/>
      <family val="2"/>
      <charset val="238"/>
      <scheme val="minor"/>
    </font>
    <font>
      <sz val="8.5"/>
      <color indexed="8"/>
      <name val="Fira Sans"/>
      <family val="2"/>
    </font>
    <font>
      <sz val="8.5"/>
      <color theme="1"/>
      <name val="Fira Sans"/>
      <family val="2"/>
      <charset val="238"/>
    </font>
    <font>
      <sz val="11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/>
    <xf numFmtId="164" fontId="0" fillId="0" borderId="0" xfId="0" applyNumberFormat="1"/>
    <xf numFmtId="165" fontId="0" fillId="0" borderId="0" xfId="0" applyNumberFormat="1"/>
    <xf numFmtId="9" fontId="0" fillId="0" borderId="0" xfId="0" applyNumberFormat="1"/>
    <xf numFmtId="0" fontId="2" fillId="0" borderId="0" xfId="0" applyFont="1"/>
    <xf numFmtId="3" fontId="0" fillId="0" borderId="0" xfId="0" applyNumberFormat="1" applyFont="1"/>
    <xf numFmtId="4" fontId="0" fillId="0" borderId="0" xfId="0" applyNumberFormat="1" applyFont="1"/>
    <xf numFmtId="0" fontId="3" fillId="0" borderId="0" xfId="0" applyFont="1"/>
    <xf numFmtId="166" fontId="0" fillId="0" borderId="0" xfId="0" applyNumberFormat="1" applyFont="1"/>
    <xf numFmtId="0" fontId="0" fillId="0" borderId="0" xfId="0" applyFont="1" applyAlignment="1">
      <alignment horizontal="center" vertical="center" readingOrder="1"/>
    </xf>
    <xf numFmtId="0" fontId="4" fillId="0" borderId="0" xfId="1" applyAlignment="1">
      <alignment horizontal="left" vertical="center"/>
    </xf>
    <xf numFmtId="0" fontId="4" fillId="0" borderId="0" xfId="1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165" fontId="0" fillId="0" borderId="0" xfId="0" applyNumberFormat="1" applyBorder="1"/>
    <xf numFmtId="0" fontId="0" fillId="0" borderId="0" xfId="0" applyBorder="1" applyAlignment="1">
      <alignment horizontal="center" vertical="center"/>
    </xf>
    <xf numFmtId="164" fontId="6" fillId="0" borderId="0" xfId="0" applyNumberFormat="1" applyFont="1" applyFill="1" applyBorder="1"/>
    <xf numFmtId="0" fontId="0" fillId="0" borderId="0" xfId="0" applyFont="1" applyAlignment="1">
      <alignment horizontal="center" vertical="center" wrapText="1" readingOrder="1"/>
    </xf>
  </cellXfs>
  <cellStyles count="2">
    <cellStyle name="Hiperłącze" xfId="1" builtinId="8"/>
    <cellStyle name="Normalny" xfId="0" builtinId="0"/>
  </cellStyles>
  <dxfs count="10">
    <dxf>
      <numFmt numFmtId="164" formatCode="0.0%"/>
    </dxf>
    <dxf>
      <numFmt numFmtId="165" formatCode="0.0"/>
    </dxf>
    <dxf>
      <numFmt numFmtId="164" formatCode="0.0%"/>
    </dxf>
    <dxf>
      <numFmt numFmtId="165" formatCode="0.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%"/>
      <fill>
        <patternFill patternType="none">
          <fgColor indexed="64"/>
          <bgColor auto="1"/>
        </patternFill>
      </fill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abela1" displayName="Tabela1" ref="A2:E4" totalsRowShown="0" headerRowDxfId="9">
  <autoFilter ref="A2:E4"/>
  <tableColumns count="5">
    <tableColumn id="1" name="Wyszczególnienie"/>
    <tableColumn id="2" name="Przemysł w %"/>
    <tableColumn id="3" name="Napełnianie i uzupełnianie stawów rybnych w %"/>
    <tableColumn id="4" name="Eksploatacja sieci wodociągowej w %"/>
    <tableColumn id="5" name="Zużycie całkowite _x000a_w hm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Tabela4" displayName="Tabela4" ref="A2:C32" totalsRowShown="0" headerRowDxfId="8">
  <autoFilter ref="A2:C32"/>
  <tableColumns count="3">
    <tableColumn id="1" name="Powiat"/>
    <tableColumn id="2" name="Emisja zanieczyszczeń pyłowych z zakładów szczególnie uciążliwych dla czystości powietrza (w tonach)" dataDxfId="7"/>
    <tableColumn id="3" name="Emisja zanieczyszczeń gazowych z zakładów szczególnie uciążliwych dla czystości powietrza (w tonach)" dataDxfId="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Tabela2" displayName="Tabela2" ref="A2:C10" totalsRowShown="0" headerRowDxfId="5">
  <autoFilter ref="A2:C10"/>
  <tableColumns count="3">
    <tableColumn id="1" name="Wyszczególnienie"/>
    <tableColumn id="2" name="Masa (w tys. t)"/>
    <tableColumn id="3" name="Udział w %" dataDxfId="4">
      <calculatedColumnFormula>(B3/$B$3)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Tabela5" displayName="Tabela5" ref="A2:E13" totalsRowShown="0">
  <autoFilter ref="A2:E13"/>
  <tableColumns count="5">
    <tableColumn id="1" name="Wyszczególnienie"/>
    <tableColumn id="2" name="Nakłady na środki trwałe służące ochronie środowiska w mln zł" dataDxfId="3"/>
    <tableColumn id="3" name="Udział nakładów na środki trwałe służące ochronie środowiska w %" dataDxfId="2">
      <calculatedColumnFormula>B3/$B$3</calculatedColumnFormula>
    </tableColumn>
    <tableColumn id="4" name="Nakłady na środki trwałe służące gospodarce wodnej w mln zł" dataDxfId="1"/>
    <tableColumn id="5" name="Udział nakładów na środki trwałe służące gospodarce wodnej w %" dataDxfId="0">
      <calculatedColumnFormula>D3/$D$3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K13" sqref="K13"/>
    </sheetView>
  </sheetViews>
  <sheetFormatPr defaultRowHeight="15" x14ac:dyDescent="0.25"/>
  <sheetData>
    <row r="1" spans="1:1" x14ac:dyDescent="0.25">
      <c r="A1" s="12" t="s">
        <v>53</v>
      </c>
    </row>
    <row r="2" spans="1:1" x14ac:dyDescent="0.25">
      <c r="A2" s="12" t="s">
        <v>54</v>
      </c>
    </row>
    <row r="3" spans="1:1" x14ac:dyDescent="0.25">
      <c r="A3" s="12" t="s">
        <v>55</v>
      </c>
    </row>
    <row r="4" spans="1:1" x14ac:dyDescent="0.25">
      <c r="A4" s="13" t="s">
        <v>56</v>
      </c>
    </row>
  </sheetData>
  <hyperlinks>
    <hyperlink ref="A1" location="'Zużycie wody'!A1" display="Wykres 1. Struktura zużycia wody w województwie dolnośląskim i w Polsce w 2021 r."/>
    <hyperlink ref="A2" location="'Zanieczyszczenie powietrza'!A1" display="Wykres 2. Emisja zanieczyszczeń pyłowych i gazowych według powiatów w 2021 r."/>
    <hyperlink ref="A3" location="'Odpady selektywne'!A1" display="Wykres 3. Struktura odpadów komunalnych zebranych selektywnie w 2021 r."/>
    <hyperlink ref="A4" location="'Nakłady na ochronę środowiska'!A1" display="Wykres 4. Struktura nakładów na środki trwałe służące ochronie środowiska i gospodarce wodnej w 2021 r.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4"/>
  <sheetViews>
    <sheetView tabSelected="1" workbookViewId="0"/>
  </sheetViews>
  <sheetFormatPr defaultRowHeight="15" x14ac:dyDescent="0.25"/>
  <cols>
    <col min="1" max="1" width="24.42578125" customWidth="1"/>
    <col min="2" max="2" width="20.7109375" customWidth="1"/>
    <col min="3" max="3" width="29.140625" customWidth="1"/>
    <col min="4" max="4" width="38.42578125" customWidth="1"/>
    <col min="5" max="5" width="18.42578125" customWidth="1"/>
  </cols>
  <sheetData>
    <row r="1" spans="1:5" x14ac:dyDescent="0.25">
      <c r="A1" t="s">
        <v>53</v>
      </c>
    </row>
    <row r="2" spans="1:5" s="14" customFormat="1" ht="32.25" x14ac:dyDescent="0.25">
      <c r="A2" s="16" t="s">
        <v>60</v>
      </c>
      <c r="B2" s="16" t="s">
        <v>57</v>
      </c>
      <c r="C2" s="16" t="s">
        <v>70</v>
      </c>
      <c r="D2" s="16" t="s">
        <v>58</v>
      </c>
      <c r="E2" s="16" t="s">
        <v>59</v>
      </c>
    </row>
    <row r="3" spans="1:5" x14ac:dyDescent="0.25">
      <c r="A3" s="17" t="s">
        <v>3</v>
      </c>
      <c r="B3" s="17">
        <v>28.2</v>
      </c>
      <c r="C3" s="17">
        <v>34.1</v>
      </c>
      <c r="D3" s="17">
        <v>37.700000000000003</v>
      </c>
      <c r="E3" s="17">
        <v>346.7</v>
      </c>
    </row>
    <row r="4" spans="1:5" x14ac:dyDescent="0.25">
      <c r="A4" s="17" t="s">
        <v>4</v>
      </c>
      <c r="B4" s="17">
        <v>72</v>
      </c>
      <c r="C4" s="17">
        <v>9.5</v>
      </c>
      <c r="D4" s="17">
        <v>18.5</v>
      </c>
      <c r="E4" s="18">
        <v>8845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33"/>
  <sheetViews>
    <sheetView workbookViewId="0">
      <selection activeCell="G9" sqref="G9"/>
    </sheetView>
  </sheetViews>
  <sheetFormatPr defaultRowHeight="15" x14ac:dyDescent="0.25"/>
  <cols>
    <col min="1" max="1" width="28.85546875" customWidth="1"/>
    <col min="2" max="2" width="35.140625" customWidth="1"/>
    <col min="3" max="3" width="38.85546875" customWidth="1"/>
  </cols>
  <sheetData>
    <row r="1" spans="1:6" x14ac:dyDescent="0.25">
      <c r="A1" t="s">
        <v>54</v>
      </c>
    </row>
    <row r="2" spans="1:6" ht="70.5" customHeight="1" x14ac:dyDescent="0.25">
      <c r="A2" s="15" t="s">
        <v>0</v>
      </c>
      <c r="B2" s="15" t="s">
        <v>1</v>
      </c>
      <c r="C2" s="15" t="s">
        <v>2</v>
      </c>
    </row>
    <row r="3" spans="1:6" x14ac:dyDescent="0.25">
      <c r="A3" t="s">
        <v>22</v>
      </c>
      <c r="B3" s="7">
        <v>14</v>
      </c>
      <c r="C3" s="7">
        <v>40128</v>
      </c>
      <c r="D3" s="8"/>
    </row>
    <row r="4" spans="1:6" x14ac:dyDescent="0.25">
      <c r="A4" t="s">
        <v>23</v>
      </c>
      <c r="B4" s="7">
        <v>13</v>
      </c>
      <c r="C4" s="7">
        <v>19822</v>
      </c>
      <c r="D4" s="8"/>
      <c r="F4" s="9"/>
    </row>
    <row r="5" spans="1:6" x14ac:dyDescent="0.25">
      <c r="A5" t="s">
        <v>24</v>
      </c>
      <c r="B5" s="7">
        <v>40</v>
      </c>
      <c r="C5" s="7">
        <v>1043454</v>
      </c>
      <c r="D5" s="8"/>
      <c r="F5" s="9"/>
    </row>
    <row r="6" spans="1:6" x14ac:dyDescent="0.25">
      <c r="A6" t="s">
        <v>25</v>
      </c>
      <c r="B6" s="7">
        <v>4</v>
      </c>
      <c r="C6" s="7">
        <v>3907</v>
      </c>
      <c r="D6" s="8"/>
    </row>
    <row r="7" spans="1:6" x14ac:dyDescent="0.25">
      <c r="A7" t="s">
        <v>26</v>
      </c>
      <c r="B7" s="7">
        <v>24</v>
      </c>
      <c r="C7" s="7">
        <v>20879</v>
      </c>
      <c r="D7" s="8"/>
    </row>
    <row r="8" spans="1:6" x14ac:dyDescent="0.25">
      <c r="A8" t="s">
        <v>28</v>
      </c>
      <c r="B8" s="7">
        <v>7</v>
      </c>
      <c r="C8" s="7">
        <v>14102</v>
      </c>
      <c r="D8" s="8"/>
    </row>
    <row r="9" spans="1:6" x14ac:dyDescent="0.25">
      <c r="A9" t="s">
        <v>27</v>
      </c>
      <c r="B9" s="7">
        <v>10</v>
      </c>
      <c r="C9" s="7">
        <v>21961</v>
      </c>
      <c r="D9" s="8"/>
    </row>
    <row r="10" spans="1:6" x14ac:dyDescent="0.25">
      <c r="A10" t="s">
        <v>29</v>
      </c>
      <c r="B10" s="7">
        <v>12</v>
      </c>
      <c r="C10" s="7">
        <v>39667</v>
      </c>
      <c r="D10" s="8"/>
    </row>
    <row r="11" spans="1:6" x14ac:dyDescent="0.25">
      <c r="A11" t="s">
        <v>30</v>
      </c>
      <c r="B11" s="7">
        <v>2</v>
      </c>
      <c r="C11" s="7">
        <v>42684</v>
      </c>
      <c r="D11" s="8"/>
    </row>
    <row r="12" spans="1:6" x14ac:dyDescent="0.25">
      <c r="A12" t="s">
        <v>31</v>
      </c>
      <c r="B12" s="7">
        <v>6</v>
      </c>
      <c r="C12" s="7">
        <v>19628</v>
      </c>
      <c r="D12" s="8"/>
    </row>
    <row r="13" spans="1:6" x14ac:dyDescent="0.25">
      <c r="A13" t="s">
        <v>32</v>
      </c>
      <c r="B13" s="7">
        <v>158</v>
      </c>
      <c r="C13" s="7">
        <v>166304</v>
      </c>
      <c r="D13" s="8"/>
    </row>
    <row r="14" spans="1:6" x14ac:dyDescent="0.25">
      <c r="A14" t="s">
        <v>33</v>
      </c>
      <c r="B14" s="7">
        <v>9</v>
      </c>
      <c r="C14" s="7">
        <v>836</v>
      </c>
      <c r="D14" s="8"/>
    </row>
    <row r="15" spans="1:6" x14ac:dyDescent="0.25">
      <c r="A15" t="s">
        <v>46</v>
      </c>
      <c r="B15" s="7">
        <v>30</v>
      </c>
      <c r="C15" s="7">
        <v>97749</v>
      </c>
      <c r="D15" s="8"/>
    </row>
    <row r="16" spans="1:6" x14ac:dyDescent="0.25">
      <c r="A16" t="s">
        <v>47</v>
      </c>
      <c r="B16" s="7">
        <v>36</v>
      </c>
      <c r="C16" s="7">
        <v>339139</v>
      </c>
      <c r="D16" s="8"/>
    </row>
    <row r="17" spans="1:4" x14ac:dyDescent="0.25">
      <c r="A17" t="s">
        <v>49</v>
      </c>
      <c r="B17" s="7">
        <v>148</v>
      </c>
      <c r="C17" s="7">
        <v>302130</v>
      </c>
      <c r="D17" s="8"/>
    </row>
    <row r="18" spans="1:4" x14ac:dyDescent="0.25">
      <c r="A18" t="s">
        <v>48</v>
      </c>
      <c r="B18" s="7">
        <v>139</v>
      </c>
      <c r="C18" s="7">
        <v>1285974</v>
      </c>
      <c r="D18" s="8"/>
    </row>
    <row r="19" spans="1:4" x14ac:dyDescent="0.25">
      <c r="A19" t="s">
        <v>50</v>
      </c>
      <c r="B19" s="7" t="s">
        <v>52</v>
      </c>
      <c r="C19" s="7" t="s">
        <v>52</v>
      </c>
      <c r="D19" s="8"/>
    </row>
    <row r="20" spans="1:4" x14ac:dyDescent="0.25">
      <c r="A20" t="s">
        <v>34</v>
      </c>
      <c r="B20" s="7">
        <v>11</v>
      </c>
      <c r="C20" s="7">
        <v>38794</v>
      </c>
      <c r="D20" s="8"/>
    </row>
    <row r="21" spans="1:4" x14ac:dyDescent="0.25">
      <c r="A21" t="s">
        <v>35</v>
      </c>
      <c r="B21" s="7">
        <v>17</v>
      </c>
      <c r="C21" s="7">
        <v>73233</v>
      </c>
      <c r="D21" s="8"/>
    </row>
    <row r="22" spans="1:4" x14ac:dyDescent="0.25">
      <c r="A22" t="s">
        <v>36</v>
      </c>
      <c r="B22" s="7">
        <v>201</v>
      </c>
      <c r="C22" s="7">
        <v>210900</v>
      </c>
      <c r="D22" s="8"/>
    </row>
    <row r="23" spans="1:4" x14ac:dyDescent="0.25">
      <c r="A23" t="s">
        <v>37</v>
      </c>
      <c r="B23" s="7">
        <v>18</v>
      </c>
      <c r="C23" s="7">
        <v>73093</v>
      </c>
      <c r="D23" s="8"/>
    </row>
    <row r="24" spans="1:4" x14ac:dyDescent="0.25">
      <c r="A24" t="s">
        <v>38</v>
      </c>
      <c r="B24" s="7">
        <v>10</v>
      </c>
      <c r="C24" s="7">
        <v>47495</v>
      </c>
      <c r="D24" s="8"/>
    </row>
    <row r="25" spans="1:4" x14ac:dyDescent="0.25">
      <c r="A25" t="s">
        <v>39</v>
      </c>
      <c r="B25" s="7">
        <v>70</v>
      </c>
      <c r="C25" s="7">
        <v>126406</v>
      </c>
      <c r="D25" s="8"/>
    </row>
    <row r="26" spans="1:4" x14ac:dyDescent="0.25">
      <c r="A26" t="s">
        <v>40</v>
      </c>
      <c r="B26" s="7" t="s">
        <v>52</v>
      </c>
      <c r="C26" s="7">
        <v>433</v>
      </c>
      <c r="D26" s="8"/>
    </row>
    <row r="27" spans="1:4" x14ac:dyDescent="0.25">
      <c r="A27" t="s">
        <v>41</v>
      </c>
      <c r="B27" s="7">
        <v>1</v>
      </c>
      <c r="C27" s="7">
        <v>1102</v>
      </c>
      <c r="D27" s="8"/>
    </row>
    <row r="28" spans="1:4" x14ac:dyDescent="0.25">
      <c r="A28" t="s">
        <v>42</v>
      </c>
      <c r="B28" s="7">
        <v>5</v>
      </c>
      <c r="C28" s="7">
        <v>235929</v>
      </c>
      <c r="D28" s="8"/>
    </row>
    <row r="29" spans="1:4" x14ac:dyDescent="0.25">
      <c r="A29" t="s">
        <v>43</v>
      </c>
      <c r="B29" s="7">
        <v>91</v>
      </c>
      <c r="C29" s="7">
        <v>612737</v>
      </c>
      <c r="D29" s="8"/>
    </row>
    <row r="30" spans="1:4" x14ac:dyDescent="0.25">
      <c r="A30" t="s">
        <v>51</v>
      </c>
      <c r="B30" s="7" t="s">
        <v>52</v>
      </c>
      <c r="C30" s="7" t="s">
        <v>52</v>
      </c>
      <c r="D30" s="8"/>
    </row>
    <row r="31" spans="1:4" x14ac:dyDescent="0.25">
      <c r="A31" t="s">
        <v>44</v>
      </c>
      <c r="B31" s="7">
        <v>319</v>
      </c>
      <c r="C31" s="7">
        <v>10226670</v>
      </c>
      <c r="D31" s="6"/>
    </row>
    <row r="32" spans="1:4" x14ac:dyDescent="0.25">
      <c r="A32" t="s">
        <v>45</v>
      </c>
      <c r="B32" s="7">
        <v>7</v>
      </c>
      <c r="C32" s="7">
        <v>616</v>
      </c>
      <c r="D32" s="6"/>
    </row>
    <row r="33" spans="1:2" x14ac:dyDescent="0.25">
      <c r="A33" s="1"/>
      <c r="B33" s="2"/>
    </row>
  </sheetData>
  <sortState ref="A3:B32">
    <sortCondition ref="A3"/>
  </sortState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10"/>
  <sheetViews>
    <sheetView zoomScaleNormal="100" workbookViewId="0">
      <selection activeCell="D14" sqref="D14"/>
    </sheetView>
  </sheetViews>
  <sheetFormatPr defaultRowHeight="15" x14ac:dyDescent="0.25"/>
  <cols>
    <col min="1" max="1" width="24.5703125" customWidth="1"/>
    <col min="2" max="2" width="20.5703125" customWidth="1"/>
    <col min="3" max="3" width="17.7109375" customWidth="1"/>
    <col min="4" max="4" width="25.42578125" customWidth="1"/>
    <col min="5" max="5" width="12.28515625" customWidth="1"/>
  </cols>
  <sheetData>
    <row r="1" spans="1:3" x14ac:dyDescent="0.25">
      <c r="A1" t="s">
        <v>55</v>
      </c>
    </row>
    <row r="2" spans="1:3" ht="21.75" customHeight="1" x14ac:dyDescent="0.25">
      <c r="A2" s="19" t="s">
        <v>60</v>
      </c>
      <c r="B2" s="19" t="s">
        <v>11</v>
      </c>
      <c r="C2" s="19" t="s">
        <v>62</v>
      </c>
    </row>
    <row r="3" spans="1:3" x14ac:dyDescent="0.25">
      <c r="A3" s="17" t="s">
        <v>61</v>
      </c>
      <c r="B3" s="17">
        <v>452.8</v>
      </c>
      <c r="C3" s="20">
        <v>1</v>
      </c>
    </row>
    <row r="4" spans="1:3" x14ac:dyDescent="0.25">
      <c r="A4" s="17" t="s">
        <v>10</v>
      </c>
      <c r="B4" s="17">
        <v>149.08199999999999</v>
      </c>
      <c r="C4" s="20">
        <f t="shared" ref="C4:C10" si="0">(B4/$B$3)</f>
        <v>0.3292446996466431</v>
      </c>
    </row>
    <row r="5" spans="1:3" x14ac:dyDescent="0.25">
      <c r="A5" s="17" t="s">
        <v>9</v>
      </c>
      <c r="B5" s="17">
        <v>61.323999999999998</v>
      </c>
      <c r="C5" s="20">
        <f t="shared" si="0"/>
        <v>0.13543286219081271</v>
      </c>
    </row>
    <row r="6" spans="1:3" x14ac:dyDescent="0.25">
      <c r="A6" s="17" t="s">
        <v>6</v>
      </c>
      <c r="B6" s="17">
        <v>69.626999999999995</v>
      </c>
      <c r="C6" s="20">
        <f t="shared" si="0"/>
        <v>0.15376987632508832</v>
      </c>
    </row>
    <row r="7" spans="1:3" x14ac:dyDescent="0.25">
      <c r="A7" s="17" t="s">
        <v>5</v>
      </c>
      <c r="B7" s="17">
        <v>60.765999999999998</v>
      </c>
      <c r="C7" s="20">
        <f t="shared" si="0"/>
        <v>0.13420053003533569</v>
      </c>
    </row>
    <row r="8" spans="1:3" x14ac:dyDescent="0.25">
      <c r="A8" s="17" t="s">
        <v>7</v>
      </c>
      <c r="B8" s="17">
        <v>37.759</v>
      </c>
      <c r="C8" s="20">
        <f t="shared" si="0"/>
        <v>8.3390017667844527E-2</v>
      </c>
    </row>
    <row r="9" spans="1:3" x14ac:dyDescent="0.25">
      <c r="A9" s="17" t="s">
        <v>8</v>
      </c>
      <c r="B9" s="17">
        <v>0.96299999999999997</v>
      </c>
      <c r="C9" s="20">
        <f t="shared" si="0"/>
        <v>2.1267667844522965E-3</v>
      </c>
    </row>
    <row r="10" spans="1:3" x14ac:dyDescent="0.25">
      <c r="A10" s="17" t="s">
        <v>12</v>
      </c>
      <c r="B10" s="17">
        <v>73.23</v>
      </c>
      <c r="C10" s="20">
        <f t="shared" si="0"/>
        <v>0.16172703180212014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13"/>
  <sheetViews>
    <sheetView workbookViewId="0">
      <selection activeCell="H8" sqref="H8"/>
    </sheetView>
  </sheetViews>
  <sheetFormatPr defaultRowHeight="15" x14ac:dyDescent="0.25"/>
  <cols>
    <col min="1" max="1" width="38.7109375" customWidth="1"/>
    <col min="2" max="3" width="20.7109375" customWidth="1"/>
    <col min="4" max="5" width="19.85546875" customWidth="1"/>
  </cols>
  <sheetData>
    <row r="1" spans="1:5" x14ac:dyDescent="0.25">
      <c r="A1" t="s">
        <v>63</v>
      </c>
    </row>
    <row r="2" spans="1:5" ht="77.25" customHeight="1" x14ac:dyDescent="0.25">
      <c r="A2" s="11" t="s">
        <v>60</v>
      </c>
      <c r="B2" s="21" t="s">
        <v>66</v>
      </c>
      <c r="C2" s="15" t="s">
        <v>69</v>
      </c>
      <c r="D2" s="21" t="s">
        <v>67</v>
      </c>
      <c r="E2" s="15" t="s">
        <v>68</v>
      </c>
    </row>
    <row r="3" spans="1:5" x14ac:dyDescent="0.25">
      <c r="A3" t="s">
        <v>13</v>
      </c>
      <c r="B3" s="4">
        <v>929.24369999999999</v>
      </c>
      <c r="C3" s="5">
        <v>1</v>
      </c>
      <c r="D3" s="4">
        <v>658.55430000000001</v>
      </c>
      <c r="E3" s="5">
        <v>1</v>
      </c>
    </row>
    <row r="4" spans="1:5" x14ac:dyDescent="0.25">
      <c r="A4" t="s">
        <v>14</v>
      </c>
      <c r="B4" s="4">
        <v>642.86599999999999</v>
      </c>
      <c r="C4" s="3">
        <f t="shared" ref="C4:C13" si="0">B4/$B$3</f>
        <v>0.69181636636331245</v>
      </c>
      <c r="D4" s="10">
        <v>224.75</v>
      </c>
      <c r="E4" s="3">
        <f>D4/$D$3</f>
        <v>0.34127785666269278</v>
      </c>
    </row>
    <row r="5" spans="1:5" x14ac:dyDescent="0.25">
      <c r="A5" t="s">
        <v>65</v>
      </c>
      <c r="B5" s="4">
        <v>28.55</v>
      </c>
      <c r="C5" s="3">
        <f t="shared" si="0"/>
        <v>3.0723910207838913E-2</v>
      </c>
      <c r="D5" s="4">
        <v>283.22000000000003</v>
      </c>
      <c r="E5" s="3">
        <f>D5/$D$3</f>
        <v>0.43006324611349439</v>
      </c>
    </row>
    <row r="6" spans="1:5" x14ac:dyDescent="0.25">
      <c r="A6" t="s">
        <v>15</v>
      </c>
      <c r="B6" s="4">
        <v>24.052299999999999</v>
      </c>
      <c r="C6" s="3">
        <f t="shared" si="0"/>
        <v>2.588373749534164E-2</v>
      </c>
      <c r="D6" s="10">
        <v>282.72000000000003</v>
      </c>
      <c r="E6" s="3">
        <f t="shared" ref="E6:E13" si="1">D6/$D$3</f>
        <v>0.4293040072777598</v>
      </c>
    </row>
    <row r="7" spans="1:5" x14ac:dyDescent="0.25">
      <c r="A7" t="s">
        <v>64</v>
      </c>
      <c r="B7" s="4">
        <v>2</v>
      </c>
      <c r="C7" s="3">
        <f t="shared" si="0"/>
        <v>2.1522879304965961E-3</v>
      </c>
      <c r="D7" s="4">
        <v>0</v>
      </c>
      <c r="E7" s="3">
        <f t="shared" si="1"/>
        <v>0</v>
      </c>
    </row>
    <row r="8" spans="1:5" x14ac:dyDescent="0.25">
      <c r="A8" t="s">
        <v>16</v>
      </c>
      <c r="B8" s="4">
        <v>0</v>
      </c>
      <c r="C8" s="3">
        <f t="shared" si="0"/>
        <v>0</v>
      </c>
      <c r="D8" s="4">
        <v>0</v>
      </c>
      <c r="E8" s="3">
        <f t="shared" si="1"/>
        <v>0</v>
      </c>
    </row>
    <row r="9" spans="1:5" x14ac:dyDescent="0.25">
      <c r="A9" t="s">
        <v>17</v>
      </c>
      <c r="B9" s="4">
        <v>2.5015000000000001</v>
      </c>
      <c r="C9" s="3">
        <f t="shared" si="0"/>
        <v>2.691974129068618E-3</v>
      </c>
      <c r="D9" s="4">
        <v>0.503</v>
      </c>
      <c r="E9" s="3">
        <f t="shared" si="1"/>
        <v>7.6379426874898545E-4</v>
      </c>
    </row>
    <row r="10" spans="1:5" x14ac:dyDescent="0.25">
      <c r="A10" t="s">
        <v>18</v>
      </c>
      <c r="B10" s="4">
        <v>107.22460000000001</v>
      </c>
      <c r="C10" s="3">
        <f t="shared" si="0"/>
        <v>0.11538910621616268</v>
      </c>
      <c r="D10" s="4">
        <v>146.4118</v>
      </c>
      <c r="E10" s="3">
        <f t="shared" si="1"/>
        <v>0.22232304913960776</v>
      </c>
    </row>
    <row r="11" spans="1:5" x14ac:dyDescent="0.25">
      <c r="A11" t="s">
        <v>19</v>
      </c>
      <c r="B11" s="4">
        <v>112.7458</v>
      </c>
      <c r="C11" s="3">
        <f t="shared" si="0"/>
        <v>0.12133071227709158</v>
      </c>
      <c r="D11" s="4">
        <v>0.9859</v>
      </c>
      <c r="E11" s="3">
        <f t="shared" si="1"/>
        <v>1.4970671363014408E-3</v>
      </c>
    </row>
    <row r="12" spans="1:5" x14ac:dyDescent="0.25">
      <c r="A12" t="s">
        <v>21</v>
      </c>
      <c r="B12" s="4">
        <v>18.469799999999999</v>
      </c>
      <c r="C12" s="3">
        <f t="shared" si="0"/>
        <v>1.9876163809343018E-2</v>
      </c>
      <c r="D12" s="4">
        <v>2.6012</v>
      </c>
      <c r="E12" s="3">
        <f t="shared" si="1"/>
        <v>3.949864119025568E-3</v>
      </c>
    </row>
    <row r="13" spans="1:5" x14ac:dyDescent="0.25">
      <c r="A13" t="s">
        <v>20</v>
      </c>
      <c r="B13" s="4">
        <v>19.383700000000001</v>
      </c>
      <c r="C13" s="3">
        <f t="shared" si="0"/>
        <v>2.085965177918344E-2</v>
      </c>
      <c r="D13" s="4">
        <v>0.60199999999999998</v>
      </c>
      <c r="E13" s="3">
        <f t="shared" si="1"/>
        <v>9.1412355822443182E-4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Spis wykresów</vt:lpstr>
      <vt:lpstr>Zużycie wody</vt:lpstr>
      <vt:lpstr>Zanieczyszczenie powietrza</vt:lpstr>
      <vt:lpstr>Odpady selektywne</vt:lpstr>
      <vt:lpstr>Nakłady na ochronę środowiska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Pawliczek Piotr</dc:creator>
  <cp:lastModifiedBy>Pawliczek Piotr</cp:lastModifiedBy>
  <dcterms:created xsi:type="dcterms:W3CDTF">2019-11-19T07:27:12Z</dcterms:created>
  <dcterms:modified xsi:type="dcterms:W3CDTF">2023-10-12T09:08:07Z</dcterms:modified>
</cp:coreProperties>
</file>